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D\0 - Postdoctoral Affairs\Website Migration\ogs-website-migration\forms\"/>
    </mc:Choice>
  </mc:AlternateContent>
  <bookViews>
    <workbookView xWindow="0" yWindow="0" windowWidth="28800" windowHeight="12300" tabRatio="910"/>
  </bookViews>
  <sheets>
    <sheet name="TAMPA CAMPUS" sheetId="18" r:id="rId1"/>
    <sheet name="TAMPA CAMPUS PROG-DIFF BUS&amp;ENG" sheetId="19" r:id="rId2"/>
    <sheet name="TAMPA CAMPUS PROG-DIFF NUR" sheetId="24" r:id="rId3"/>
  </sheets>
  <definedNames>
    <definedName name="_xlnm.Print_Area" localSheetId="0">'TAMPA CAMPUS'!$A$1:$F$41</definedName>
    <definedName name="_xlnm.Print_Area" localSheetId="1">'TAMPA CAMPUS PROG-DIFF BUS&amp;ENG'!$A$1:$F$43</definedName>
    <definedName name="_xlnm.Print_Area" localSheetId="2">'TAMPA CAMPUS PROG-DIFF NUR'!$A$1:$G$40</definedName>
  </definedNames>
  <calcPr calcId="162913"/>
</workbook>
</file>

<file path=xl/calcChain.xml><?xml version="1.0" encoding="utf-8"?>
<calcChain xmlns="http://schemas.openxmlformats.org/spreadsheetml/2006/main">
  <c r="F11" i="24" l="1"/>
  <c r="D11" i="24"/>
  <c r="F10" i="18"/>
  <c r="D10" i="18"/>
  <c r="F12" i="19"/>
  <c r="D12" i="19"/>
  <c r="E21" i="19"/>
  <c r="E20" i="24"/>
  <c r="E22" i="24"/>
  <c r="E19" i="18"/>
  <c r="E21" i="18"/>
  <c r="E20" i="18"/>
  <c r="A2" i="24"/>
  <c r="A1" i="24"/>
  <c r="A7" i="19"/>
  <c r="A5" i="19"/>
  <c r="A2" i="19"/>
  <c r="A1" i="19"/>
  <c r="C27" i="24"/>
  <c r="C22" i="24"/>
  <c r="C16" i="24"/>
  <c r="C26" i="24"/>
  <c r="C20" i="24"/>
  <c r="C14" i="24"/>
  <c r="C24" i="24"/>
  <c r="C18" i="24"/>
  <c r="C28" i="24"/>
  <c r="C12" i="24"/>
  <c r="C19" i="24"/>
  <c r="C21" i="24"/>
  <c r="C23" i="24"/>
  <c r="C25" i="24"/>
  <c r="C13" i="24"/>
  <c r="C15" i="24"/>
  <c r="C17" i="24"/>
  <c r="B28" i="24"/>
  <c r="B19" i="24"/>
  <c r="B24" i="24"/>
  <c r="B21" i="24"/>
  <c r="B26" i="24"/>
  <c r="B23" i="24"/>
  <c r="B12" i="24"/>
  <c r="B25" i="24"/>
  <c r="B14" i="24"/>
  <c r="B27" i="24"/>
  <c r="B16" i="24"/>
  <c r="B13" i="24"/>
  <c r="B18" i="24"/>
  <c r="B15" i="24"/>
  <c r="B20" i="24"/>
  <c r="B17" i="24"/>
  <c r="B22" i="24"/>
  <c r="D27" i="24"/>
  <c r="D28" i="24"/>
  <c r="D16" i="24"/>
  <c r="D26" i="24"/>
  <c r="D14" i="24"/>
  <c r="D24" i="24"/>
  <c r="D18" i="24"/>
  <c r="D12" i="24"/>
  <c r="D23" i="24"/>
  <c r="D25" i="24"/>
  <c r="D13" i="24"/>
  <c r="D15" i="24"/>
  <c r="D17" i="24"/>
  <c r="D19" i="24"/>
  <c r="F27" i="24"/>
  <c r="F16" i="24"/>
  <c r="F26" i="24"/>
  <c r="F20" i="24"/>
  <c r="F14" i="24"/>
  <c r="F24" i="24"/>
  <c r="F18" i="24"/>
  <c r="F28" i="24"/>
  <c r="F12" i="24"/>
  <c r="F22" i="24"/>
  <c r="F23" i="24"/>
  <c r="F25" i="24"/>
  <c r="F13" i="24"/>
  <c r="F15" i="24"/>
  <c r="F17" i="24"/>
  <c r="F19" i="24"/>
  <c r="F21" i="24"/>
  <c r="D28" i="19"/>
  <c r="D27" i="18"/>
  <c r="F13" i="19"/>
  <c r="F27" i="18"/>
  <c r="B13" i="19"/>
  <c r="C13" i="19"/>
  <c r="C14" i="19"/>
  <c r="C15" i="19"/>
  <c r="F15" i="19"/>
  <c r="C16" i="19"/>
  <c r="D16" i="19"/>
  <c r="F16" i="19"/>
  <c r="C17" i="19"/>
  <c r="F17" i="19"/>
  <c r="C18" i="19"/>
  <c r="F18" i="19"/>
  <c r="C19" i="19"/>
  <c r="D19" i="19"/>
  <c r="F19" i="19"/>
  <c r="B20" i="19"/>
  <c r="C20" i="19"/>
  <c r="F20" i="19"/>
  <c r="B21" i="19"/>
  <c r="C21" i="19"/>
  <c r="F21" i="19"/>
  <c r="B22" i="19"/>
  <c r="C22" i="19"/>
  <c r="F22" i="19"/>
  <c r="B23" i="19"/>
  <c r="C23" i="19"/>
  <c r="F23" i="19"/>
  <c r="B24" i="19"/>
  <c r="C24" i="19"/>
  <c r="F24" i="19"/>
  <c r="B25" i="19"/>
  <c r="C25" i="19"/>
  <c r="F25" i="19"/>
  <c r="B26" i="19"/>
  <c r="C26" i="19"/>
  <c r="F26" i="19"/>
  <c r="B27" i="19"/>
  <c r="C27" i="19"/>
  <c r="F27" i="19"/>
  <c r="B28" i="19"/>
  <c r="C28" i="19"/>
  <c r="F28" i="19"/>
  <c r="B29" i="19"/>
  <c r="C29" i="19"/>
  <c r="F29" i="19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B21" i="18"/>
  <c r="C21" i="18"/>
  <c r="B22" i="18"/>
  <c r="C22" i="18"/>
  <c r="B23" i="18"/>
  <c r="C23" i="18"/>
  <c r="B24" i="18"/>
  <c r="C24" i="18"/>
  <c r="B25" i="18"/>
  <c r="C25" i="18"/>
  <c r="B26" i="18"/>
  <c r="C26" i="18"/>
  <c r="B27" i="18"/>
  <c r="C27" i="18"/>
  <c r="B19" i="19"/>
  <c r="B18" i="19"/>
  <c r="B17" i="19"/>
  <c r="B16" i="19"/>
  <c r="B15" i="19"/>
  <c r="B14" i="19"/>
  <c r="D25" i="19"/>
  <c r="D27" i="19"/>
  <c r="D29" i="19"/>
  <c r="D26" i="19"/>
  <c r="D23" i="18"/>
  <c r="F12" i="18"/>
  <c r="D13" i="18"/>
  <c r="F16" i="18"/>
  <c r="D15" i="18"/>
  <c r="D24" i="18"/>
  <c r="D17" i="18"/>
  <c r="F14" i="18"/>
  <c r="D26" i="18"/>
  <c r="F18" i="18"/>
  <c r="F20" i="18"/>
  <c r="F24" i="18"/>
  <c r="D11" i="18"/>
  <c r="F22" i="18"/>
  <c r="F26" i="18"/>
  <c r="D25" i="18"/>
  <c r="D18" i="18"/>
  <c r="D16" i="18"/>
  <c r="D14" i="18"/>
  <c r="D12" i="18"/>
  <c r="F11" i="18"/>
  <c r="F13" i="18"/>
  <c r="F15" i="18"/>
  <c r="F17" i="18"/>
  <c r="F19" i="18"/>
  <c r="F21" i="18"/>
  <c r="F23" i="18"/>
  <c r="F25" i="18"/>
  <c r="D22" i="18"/>
  <c r="F14" i="19"/>
  <c r="D18" i="19"/>
  <c r="D20" i="19"/>
  <c r="D15" i="19"/>
  <c r="D24" i="19"/>
  <c r="D17" i="19"/>
  <c r="D14" i="19"/>
  <c r="D13" i="19"/>
  <c r="E23" i="19"/>
  <c r="E22" i="19"/>
  <c r="E21" i="24"/>
</calcChain>
</file>

<file path=xl/sharedStrings.xml><?xml version="1.0" encoding="utf-8"?>
<sst xmlns="http://schemas.openxmlformats.org/spreadsheetml/2006/main" count="86" uniqueCount="27">
  <si>
    <t>IN-STATE</t>
  </si>
  <si>
    <t xml:space="preserve"> </t>
  </si>
  <si>
    <t>Late Payment Fee $100.00</t>
  </si>
  <si>
    <t>HOURS</t>
  </si>
  <si>
    <t>FLORIDA RESIDENT ONLY</t>
  </si>
  <si>
    <t>GRADUATE LEVEL - TAMPA CAMPUS</t>
  </si>
  <si>
    <t xml:space="preserve">NOTE: For inquiries such as account balances and tuition waiver rates please </t>
  </si>
  <si>
    <t>Late Registration Fee $100.00</t>
  </si>
  <si>
    <t>TUITION</t>
  </si>
  <si>
    <t>UG Differential $46.88 Per Hour</t>
  </si>
  <si>
    <t xml:space="preserve">GR Programmatic $32.65 Per Hour (Business &amp; Engineering) </t>
  </si>
  <si>
    <t>TUITION &amp; FEES</t>
  </si>
  <si>
    <t>FEES</t>
  </si>
  <si>
    <t>NOTE: For inquires related to fellowships awarded by the Office of Graduate Studies</t>
  </si>
  <si>
    <t>GA</t>
  </si>
  <si>
    <t>WAIVER AMOUNT</t>
  </si>
  <si>
    <t xml:space="preserve"> WAIVER AMOUNT</t>
  </si>
  <si>
    <t>OWES</t>
  </si>
  <si>
    <t>FELLOW</t>
  </si>
  <si>
    <t>REBATE</t>
  </si>
  <si>
    <t xml:space="preserve">GR Programmatic $39.38 Per Hour (Nursing - CRNA) </t>
  </si>
  <si>
    <t>contact the student's program first and then USF Student Financial Services.</t>
  </si>
  <si>
    <t>Add $37 Flat Fee to Fee Total</t>
  </si>
  <si>
    <t>2018-2019 TUITION WAIVER &amp; REGISTRATION FEE RATES</t>
  </si>
  <si>
    <t xml:space="preserve">please contact:  </t>
  </si>
  <si>
    <t xml:space="preserve">Elizabeth Fernandez 974-8356 / efernan@usf.edu </t>
  </si>
  <si>
    <t xml:space="preserve">Javier Rodriguez 974-9328 /  jrodriguez@usf.edu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</si>
</sst>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;[Red]\(0.00\)"/>
  </numFmts>
  <fonts count="14" x14ac:knownFonts="1">
    <font>
      <sz val="10"/>
      <name val="Arial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b/>
      <sz val="9.5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u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4" fontId="0" fillId="0" borderId="0" xfId="0" applyNumberFormat="1"/>
    <xf numFmtId="0" fontId="0" fillId="0" borderId="0" xfId="0" applyNumberFormat="1" applyAlignment="1">
      <alignment horizontal="center"/>
    </xf>
    <xf numFmtId="2" fontId="0" fillId="0" borderId="0" xfId="0" applyNumberFormat="1"/>
    <xf numFmtId="0" fontId="3" fillId="0" borderId="0" xfId="0" applyNumberFormat="1" applyFont="1" applyAlignment="1">
      <alignment horizontal="center"/>
    </xf>
    <xf numFmtId="0" fontId="3" fillId="0" borderId="0" xfId="0" applyFont="1"/>
    <xf numFmtId="40" fontId="0" fillId="0" borderId="0" xfId="0" applyNumberFormat="1"/>
    <xf numFmtId="0" fontId="0" fillId="2" borderId="0" xfId="0" applyNumberFormat="1" applyFill="1" applyAlignment="1">
      <alignment horizontal="left"/>
    </xf>
    <xf numFmtId="0" fontId="1" fillId="0" borderId="0" xfId="0" applyFont="1"/>
    <xf numFmtId="0" fontId="6" fillId="0" borderId="0" xfId="0" applyFont="1"/>
    <xf numFmtId="0" fontId="7" fillId="0" borderId="0" xfId="0" applyFont="1"/>
    <xf numFmtId="9" fontId="3" fillId="0" borderId="0" xfId="0" applyNumberFormat="1" applyFont="1"/>
    <xf numFmtId="0" fontId="4" fillId="0" borderId="0" xfId="1" applyAlignment="1" applyProtection="1"/>
    <xf numFmtId="4" fontId="8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NumberFormat="1" applyBorder="1"/>
    <xf numFmtId="40" fontId="0" fillId="4" borderId="0" xfId="0" applyNumberFormat="1" applyFill="1"/>
    <xf numFmtId="40" fontId="0" fillId="0" borderId="2" xfId="0" applyNumberFormat="1" applyBorder="1"/>
    <xf numFmtId="40" fontId="0" fillId="0" borderId="3" xfId="0" applyNumberFormat="1" applyBorder="1"/>
    <xf numFmtId="40" fontId="0" fillId="0" borderId="4" xfId="0" applyNumberFormat="1" applyBorder="1"/>
    <xf numFmtId="0" fontId="8" fillId="0" borderId="0" xfId="0" applyNumberFormat="1" applyFont="1" applyAlignment="1">
      <alignment horizontal="center"/>
    </xf>
    <xf numFmtId="0" fontId="10" fillId="0" borderId="0" xfId="0" applyNumberFormat="1" applyFont="1"/>
    <xf numFmtId="0" fontId="11" fillId="0" borderId="0" xfId="0" applyNumberFormat="1" applyFont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164" fontId="0" fillId="0" borderId="0" xfId="0" applyNumberFormat="1"/>
    <xf numFmtId="40" fontId="0" fillId="0" borderId="0" xfId="0" applyNumberFormat="1" applyFill="1"/>
    <xf numFmtId="0" fontId="8" fillId="0" borderId="0" xfId="0" applyNumberFormat="1" applyFont="1" applyAlignment="1"/>
    <xf numFmtId="0" fontId="8" fillId="0" borderId="6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8" fillId="0" borderId="6" xfId="0" applyNumberFormat="1" applyFont="1" applyBorder="1"/>
    <xf numFmtId="40" fontId="0" fillId="0" borderId="0" xfId="0" applyNumberFormat="1" applyBorder="1"/>
    <xf numFmtId="0" fontId="11" fillId="0" borderId="0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2" fillId="0" borderId="0" xfId="0" applyNumberFormat="1" applyFont="1" applyFill="1" applyBorder="1" applyAlignment="1"/>
    <xf numFmtId="0" fontId="3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3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3" borderId="0" xfId="0" applyNumberFormat="1" applyFont="1" applyFill="1" applyAlignment="1">
      <alignment horizontal="center"/>
    </xf>
    <xf numFmtId="0" fontId="9" fillId="3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zoomScaleNormal="100" workbookViewId="0">
      <selection activeCell="K41" sqref="K41"/>
    </sheetView>
  </sheetViews>
  <sheetFormatPr defaultRowHeight="12.75" x14ac:dyDescent="0.2"/>
  <cols>
    <col min="1" max="1" width="8.7109375" bestFit="1" customWidth="1"/>
    <col min="2" max="2" width="18.140625" customWidth="1"/>
    <col min="3" max="3" width="17" customWidth="1"/>
    <col min="4" max="4" width="13.5703125" customWidth="1"/>
    <col min="5" max="5" width="11.5703125" customWidth="1"/>
    <col min="6" max="6" width="14.140625" customWidth="1"/>
    <col min="7" max="7" width="4.85546875" customWidth="1"/>
  </cols>
  <sheetData>
    <row r="1" spans="1:9" ht="15.75" x14ac:dyDescent="0.25">
      <c r="A1" s="43" t="s">
        <v>23</v>
      </c>
      <c r="B1" s="43"/>
      <c r="C1" s="43"/>
      <c r="D1" s="43"/>
      <c r="E1" s="43"/>
      <c r="F1" s="43"/>
    </row>
    <row r="2" spans="1:9" ht="20.25" x14ac:dyDescent="0.3">
      <c r="A2" s="44" t="s">
        <v>4</v>
      </c>
      <c r="B2" s="44"/>
      <c r="C2" s="44"/>
      <c r="D2" s="44"/>
      <c r="E2" s="44"/>
      <c r="F2" s="44"/>
      <c r="G2" s="9"/>
      <c r="I2" s="12"/>
    </row>
    <row r="3" spans="1:9" ht="15.75" x14ac:dyDescent="0.25">
      <c r="A3" s="43" t="s">
        <v>5</v>
      </c>
      <c r="B3" s="43"/>
      <c r="C3" s="43"/>
      <c r="D3" s="43"/>
      <c r="E3" s="43"/>
      <c r="F3" s="43"/>
      <c r="G3" s="11"/>
    </row>
    <row r="4" spans="1:9" ht="15.75" x14ac:dyDescent="0.25">
      <c r="A4" s="19"/>
      <c r="B4" s="2"/>
      <c r="C4" s="1"/>
      <c r="D4" s="3"/>
    </row>
    <row r="5" spans="1:9" ht="15.75" x14ac:dyDescent="0.25">
      <c r="A5" s="46" t="s">
        <v>22</v>
      </c>
      <c r="B5" s="47"/>
      <c r="C5" s="47"/>
      <c r="D5" s="47"/>
      <c r="E5" s="47"/>
      <c r="F5" s="47"/>
    </row>
    <row r="6" spans="1:9" ht="16.5" thickBot="1" x14ac:dyDescent="0.3">
      <c r="A6" s="19"/>
      <c r="B6" s="2"/>
      <c r="C6" s="6"/>
      <c r="D6" s="6"/>
    </row>
    <row r="7" spans="1:9" ht="15.75" thickBot="1" x14ac:dyDescent="0.3">
      <c r="A7" s="25"/>
      <c r="B7" s="34" t="s">
        <v>15</v>
      </c>
      <c r="C7" s="26"/>
      <c r="D7" s="27" t="s">
        <v>14</v>
      </c>
      <c r="E7" s="27" t="s">
        <v>14</v>
      </c>
      <c r="F7" s="28" t="s">
        <v>18</v>
      </c>
    </row>
    <row r="8" spans="1:9" ht="14.25" x14ac:dyDescent="0.2">
      <c r="A8" s="33"/>
      <c r="B8" s="24" t="s">
        <v>8</v>
      </c>
      <c r="C8" s="24" t="s">
        <v>11</v>
      </c>
      <c r="D8" s="15" t="s">
        <v>17</v>
      </c>
      <c r="E8" s="15" t="s">
        <v>19</v>
      </c>
      <c r="F8" s="15" t="s">
        <v>17</v>
      </c>
    </row>
    <row r="9" spans="1:9" ht="14.25" x14ac:dyDescent="0.2">
      <c r="A9" s="29" t="s">
        <v>3</v>
      </c>
      <c r="B9" s="30" t="s">
        <v>0</v>
      </c>
      <c r="C9" s="30" t="s">
        <v>0</v>
      </c>
      <c r="D9" s="30" t="s">
        <v>12</v>
      </c>
      <c r="E9" s="30" t="s">
        <v>12</v>
      </c>
      <c r="F9" s="30" t="s">
        <v>12</v>
      </c>
    </row>
    <row r="10" spans="1:9" x14ac:dyDescent="0.2">
      <c r="A10" s="4">
        <v>1</v>
      </c>
      <c r="B10" s="20">
        <v>347.91</v>
      </c>
      <c r="C10" s="20">
        <v>431.43</v>
      </c>
      <c r="D10" s="20">
        <f>C10-B10</f>
        <v>83.519999999999982</v>
      </c>
      <c r="E10" s="20"/>
      <c r="F10" s="20">
        <f>C10-B10</f>
        <v>83.519999999999982</v>
      </c>
      <c r="G10" s="8"/>
    </row>
    <row r="11" spans="1:9" x14ac:dyDescent="0.2">
      <c r="A11" s="4">
        <v>2</v>
      </c>
      <c r="B11" s="8">
        <f t="shared" ref="B11:F24" si="0">B$10*$A11</f>
        <v>695.82</v>
      </c>
      <c r="C11" s="8">
        <f t="shared" si="0"/>
        <v>862.86</v>
      </c>
      <c r="D11" s="8">
        <f t="shared" si="0"/>
        <v>167.03999999999996</v>
      </c>
      <c r="E11" s="8"/>
      <c r="F11" s="8">
        <f t="shared" si="0"/>
        <v>167.03999999999996</v>
      </c>
    </row>
    <row r="12" spans="1:9" x14ac:dyDescent="0.2">
      <c r="A12" s="4">
        <v>3</v>
      </c>
      <c r="B12" s="8">
        <f t="shared" si="0"/>
        <v>1043.73</v>
      </c>
      <c r="C12" s="8">
        <f t="shared" si="0"/>
        <v>1294.29</v>
      </c>
      <c r="D12" s="8">
        <f t="shared" si="0"/>
        <v>250.55999999999995</v>
      </c>
      <c r="E12" s="8"/>
      <c r="F12" s="8">
        <f t="shared" si="0"/>
        <v>250.55999999999995</v>
      </c>
    </row>
    <row r="13" spans="1:9" x14ac:dyDescent="0.2">
      <c r="A13" s="4">
        <v>4</v>
      </c>
      <c r="B13" s="8">
        <f t="shared" si="0"/>
        <v>1391.64</v>
      </c>
      <c r="C13" s="8">
        <f t="shared" si="0"/>
        <v>1725.72</v>
      </c>
      <c r="D13" s="8">
        <f t="shared" si="0"/>
        <v>334.07999999999993</v>
      </c>
      <c r="E13" s="8"/>
      <c r="F13" s="8">
        <f t="shared" si="0"/>
        <v>334.07999999999993</v>
      </c>
    </row>
    <row r="14" spans="1:9" x14ac:dyDescent="0.2">
      <c r="A14" s="4">
        <v>5</v>
      </c>
      <c r="B14" s="8">
        <f t="shared" si="0"/>
        <v>1739.5500000000002</v>
      </c>
      <c r="C14" s="8">
        <f t="shared" si="0"/>
        <v>2157.15</v>
      </c>
      <c r="D14" s="8">
        <f t="shared" si="0"/>
        <v>417.59999999999991</v>
      </c>
      <c r="E14" s="8"/>
      <c r="F14" s="8">
        <f t="shared" si="0"/>
        <v>417.59999999999991</v>
      </c>
    </row>
    <row r="15" spans="1:9" x14ac:dyDescent="0.2">
      <c r="A15" s="4">
        <v>6</v>
      </c>
      <c r="B15" s="8">
        <f t="shared" si="0"/>
        <v>2087.46</v>
      </c>
      <c r="C15" s="8">
        <f t="shared" si="0"/>
        <v>2588.58</v>
      </c>
      <c r="D15" s="8">
        <f t="shared" si="0"/>
        <v>501.11999999999989</v>
      </c>
      <c r="E15" s="8"/>
      <c r="F15" s="8">
        <f t="shared" si="0"/>
        <v>501.11999999999989</v>
      </c>
    </row>
    <row r="16" spans="1:9" x14ac:dyDescent="0.2">
      <c r="A16" s="4">
        <v>7</v>
      </c>
      <c r="B16" s="8">
        <f t="shared" si="0"/>
        <v>2435.3700000000003</v>
      </c>
      <c r="C16" s="8">
        <f t="shared" si="0"/>
        <v>3020.01</v>
      </c>
      <c r="D16" s="8">
        <f t="shared" si="0"/>
        <v>584.63999999999987</v>
      </c>
      <c r="E16" s="8"/>
      <c r="F16" s="8">
        <f t="shared" si="0"/>
        <v>584.63999999999987</v>
      </c>
    </row>
    <row r="17" spans="1:8" x14ac:dyDescent="0.2">
      <c r="A17" s="4">
        <v>8</v>
      </c>
      <c r="B17" s="8">
        <f t="shared" si="0"/>
        <v>2783.28</v>
      </c>
      <c r="C17" s="8">
        <f t="shared" si="0"/>
        <v>3451.44</v>
      </c>
      <c r="D17" s="8">
        <f t="shared" si="0"/>
        <v>668.15999999999985</v>
      </c>
      <c r="E17" s="8"/>
      <c r="F17" s="8">
        <f t="shared" si="0"/>
        <v>668.15999999999985</v>
      </c>
    </row>
    <row r="18" spans="1:8" x14ac:dyDescent="0.2">
      <c r="A18" s="4">
        <v>9</v>
      </c>
      <c r="B18" s="8">
        <f t="shared" si="0"/>
        <v>3131.19</v>
      </c>
      <c r="C18" s="8">
        <f t="shared" si="0"/>
        <v>3882.87</v>
      </c>
      <c r="D18" s="8">
        <f t="shared" si="0"/>
        <v>751.67999999999984</v>
      </c>
      <c r="E18" s="8"/>
      <c r="F18" s="8">
        <f t="shared" si="0"/>
        <v>751.67999999999984</v>
      </c>
    </row>
    <row r="19" spans="1:8" x14ac:dyDescent="0.2">
      <c r="A19" s="4">
        <v>10</v>
      </c>
      <c r="B19" s="8">
        <f t="shared" si="0"/>
        <v>3479.1000000000004</v>
      </c>
      <c r="C19" s="8">
        <f t="shared" si="0"/>
        <v>4314.3</v>
      </c>
      <c r="D19" s="21">
        <v>0</v>
      </c>
      <c r="E19" s="37">
        <f>D10</f>
        <v>83.519999999999982</v>
      </c>
      <c r="F19" s="8">
        <f t="shared" si="0"/>
        <v>835.19999999999982</v>
      </c>
    </row>
    <row r="20" spans="1:8" x14ac:dyDescent="0.2">
      <c r="A20" s="4">
        <v>11</v>
      </c>
      <c r="B20" s="8">
        <f t="shared" si="0"/>
        <v>3827.01</v>
      </c>
      <c r="C20" s="8">
        <f t="shared" si="0"/>
        <v>4745.7300000000005</v>
      </c>
      <c r="D20" s="22">
        <v>0</v>
      </c>
      <c r="E20" s="37">
        <f>E19*2</f>
        <v>167.03999999999996</v>
      </c>
      <c r="F20" s="8">
        <f t="shared" si="0"/>
        <v>918.7199999999998</v>
      </c>
    </row>
    <row r="21" spans="1:8" x14ac:dyDescent="0.2">
      <c r="A21" s="4">
        <v>12</v>
      </c>
      <c r="B21" s="8">
        <f t="shared" si="0"/>
        <v>4174.92</v>
      </c>
      <c r="C21" s="8">
        <f t="shared" si="0"/>
        <v>5177.16</v>
      </c>
      <c r="D21" s="23">
        <v>0</v>
      </c>
      <c r="E21" s="37">
        <f>E19*3</f>
        <v>250.55999999999995</v>
      </c>
      <c r="F21" s="8">
        <f t="shared" si="0"/>
        <v>1002.2399999999998</v>
      </c>
    </row>
    <row r="22" spans="1:8" x14ac:dyDescent="0.2">
      <c r="A22" s="4">
        <v>13</v>
      </c>
      <c r="B22" s="8">
        <f t="shared" si="0"/>
        <v>4522.83</v>
      </c>
      <c r="C22" s="8">
        <f t="shared" si="0"/>
        <v>5608.59</v>
      </c>
      <c r="D22" s="8">
        <f t="shared" ref="D22:D27" si="1">D$10*$A19</f>
        <v>835.19999999999982</v>
      </c>
      <c r="E22" s="8"/>
      <c r="F22" s="8">
        <f t="shared" si="0"/>
        <v>1085.7599999999998</v>
      </c>
    </row>
    <row r="23" spans="1:8" x14ac:dyDescent="0.2">
      <c r="A23" s="4">
        <v>14</v>
      </c>
      <c r="B23" s="8">
        <f t="shared" si="0"/>
        <v>4870.7400000000007</v>
      </c>
      <c r="C23" s="8">
        <f t="shared" si="0"/>
        <v>6040.02</v>
      </c>
      <c r="D23" s="8">
        <f t="shared" si="1"/>
        <v>918.7199999999998</v>
      </c>
      <c r="E23" s="8"/>
      <c r="F23" s="8">
        <f t="shared" si="0"/>
        <v>1169.2799999999997</v>
      </c>
    </row>
    <row r="24" spans="1:8" x14ac:dyDescent="0.2">
      <c r="A24" s="4">
        <v>15</v>
      </c>
      <c r="B24" s="8">
        <f t="shared" si="0"/>
        <v>5218.6500000000005</v>
      </c>
      <c r="C24" s="8">
        <f t="shared" si="0"/>
        <v>6471.45</v>
      </c>
      <c r="D24" s="8">
        <f t="shared" si="1"/>
        <v>1002.2399999999998</v>
      </c>
      <c r="E24" s="8"/>
      <c r="F24" s="8">
        <f t="shared" si="0"/>
        <v>1252.7999999999997</v>
      </c>
    </row>
    <row r="25" spans="1:8" x14ac:dyDescent="0.2">
      <c r="A25" s="4">
        <v>16</v>
      </c>
      <c r="B25" s="8">
        <f t="shared" ref="B25:C27" si="2">B$10*$A25</f>
        <v>5566.56</v>
      </c>
      <c r="C25" s="8">
        <f t="shared" si="2"/>
        <v>6902.88</v>
      </c>
      <c r="D25" s="8">
        <f t="shared" si="1"/>
        <v>1085.7599999999998</v>
      </c>
      <c r="E25" s="8"/>
      <c r="F25" s="8">
        <f>F$10*$A25-G24</f>
        <v>1336.3199999999997</v>
      </c>
    </row>
    <row r="26" spans="1:8" x14ac:dyDescent="0.2">
      <c r="A26" s="4">
        <v>17</v>
      </c>
      <c r="B26" s="8">
        <f t="shared" si="2"/>
        <v>5914.47</v>
      </c>
      <c r="C26" s="8">
        <f t="shared" si="2"/>
        <v>7334.31</v>
      </c>
      <c r="D26" s="8">
        <f t="shared" si="1"/>
        <v>1169.2799999999997</v>
      </c>
      <c r="E26" s="8"/>
      <c r="F26" s="8">
        <f>F$10*$A26-G24</f>
        <v>1419.8399999999997</v>
      </c>
      <c r="H26" s="7"/>
    </row>
    <row r="27" spans="1:8" x14ac:dyDescent="0.2">
      <c r="A27" s="4">
        <v>18</v>
      </c>
      <c r="B27" s="8">
        <f t="shared" si="2"/>
        <v>6262.38</v>
      </c>
      <c r="C27" s="8">
        <f t="shared" si="2"/>
        <v>7765.74</v>
      </c>
      <c r="D27" s="8">
        <f t="shared" si="1"/>
        <v>1252.7999999999997</v>
      </c>
      <c r="E27" s="8"/>
      <c r="F27" s="8">
        <f>F$10*$A27-G24</f>
        <v>1503.3599999999997</v>
      </c>
    </row>
    <row r="28" spans="1:8" x14ac:dyDescent="0.2">
      <c r="A28" s="4"/>
      <c r="B28" s="5"/>
      <c r="C28" s="5"/>
      <c r="D28" s="3"/>
      <c r="F28" t="s">
        <v>1</v>
      </c>
    </row>
    <row r="29" spans="1:8" x14ac:dyDescent="0.2">
      <c r="A29" s="42" t="s">
        <v>2</v>
      </c>
      <c r="B29" s="42"/>
      <c r="C29" s="42"/>
      <c r="D29" s="42"/>
      <c r="E29" s="42"/>
      <c r="F29" s="42"/>
    </row>
    <row r="30" spans="1:8" ht="12.75" customHeight="1" x14ac:dyDescent="0.2">
      <c r="A30" s="42" t="s">
        <v>7</v>
      </c>
      <c r="B30" s="42"/>
      <c r="C30" s="42"/>
      <c r="D30" s="42"/>
      <c r="E30" s="42"/>
      <c r="F30" s="42"/>
    </row>
    <row r="31" spans="1:8" ht="15.75" x14ac:dyDescent="0.25">
      <c r="A31" s="45"/>
      <c r="B31" s="45"/>
      <c r="C31" s="45"/>
      <c r="D31" s="45"/>
      <c r="E31" s="41"/>
      <c r="F31" s="35"/>
    </row>
    <row r="32" spans="1:8" ht="12.75" customHeight="1" x14ac:dyDescent="0.2">
      <c r="A32" s="18" t="s">
        <v>6</v>
      </c>
      <c r="B32" s="13"/>
      <c r="C32" s="7"/>
      <c r="D32" s="7"/>
      <c r="E32" s="7"/>
      <c r="F32" s="7"/>
    </row>
    <row r="33" spans="1:7" x14ac:dyDescent="0.2">
      <c r="A33" s="7" t="s">
        <v>21</v>
      </c>
      <c r="B33" s="7"/>
    </row>
    <row r="35" spans="1:7" x14ac:dyDescent="0.2">
      <c r="A35" s="7" t="s">
        <v>13</v>
      </c>
      <c r="E35" s="7"/>
      <c r="F35" s="7"/>
    </row>
    <row r="36" spans="1:7" x14ac:dyDescent="0.2">
      <c r="A36" s="7" t="s">
        <v>24</v>
      </c>
      <c r="E36" s="14"/>
      <c r="F36" s="7"/>
      <c r="G36" t="s">
        <v>1</v>
      </c>
    </row>
    <row r="38" spans="1:7" ht="12.75" customHeight="1" x14ac:dyDescent="0.2">
      <c r="A38" s="7" t="s">
        <v>25</v>
      </c>
    </row>
    <row r="39" spans="1:7" x14ac:dyDescent="0.2">
      <c r="A39" s="7" t="s">
        <v>26</v>
      </c>
    </row>
    <row r="40" spans="1:7" x14ac:dyDescent="0.2">
      <c r="A40" s="4"/>
      <c r="B40" s="31"/>
      <c r="C40" s="31"/>
      <c r="D40" s="31"/>
    </row>
    <row r="41" spans="1:7" x14ac:dyDescent="0.2">
      <c r="A41" s="4"/>
      <c r="B41" s="31"/>
      <c r="C41" s="31"/>
      <c r="D41" s="31"/>
    </row>
    <row r="42" spans="1:7" x14ac:dyDescent="0.2">
      <c r="A42" s="4"/>
      <c r="B42" s="31"/>
      <c r="C42" s="31"/>
      <c r="D42" s="31"/>
    </row>
    <row r="43" spans="1:7" x14ac:dyDescent="0.2">
      <c r="A43" s="4"/>
      <c r="B43" s="31"/>
      <c r="C43" s="31"/>
      <c r="D43" s="31"/>
    </row>
    <row r="45" spans="1:7" x14ac:dyDescent="0.2">
      <c r="A45" s="42"/>
      <c r="B45" s="42"/>
      <c r="C45" s="42"/>
      <c r="D45" s="42"/>
      <c r="E45" s="42"/>
      <c r="F45" s="42"/>
    </row>
    <row r="46" spans="1:7" x14ac:dyDescent="0.2">
      <c r="A46" s="42"/>
      <c r="B46" s="42"/>
      <c r="C46" s="42"/>
      <c r="D46" s="42"/>
      <c r="E46" s="42"/>
      <c r="F46" s="42"/>
    </row>
    <row r="47" spans="1:7" x14ac:dyDescent="0.2">
      <c r="A47" s="7"/>
      <c r="B47" s="7"/>
    </row>
    <row r="48" spans="1:7" x14ac:dyDescent="0.2">
      <c r="A48" s="18"/>
      <c r="B48" s="13"/>
      <c r="C48" s="7"/>
      <c r="D48" s="7"/>
      <c r="E48" s="7"/>
      <c r="F48" s="7"/>
      <c r="G48" s="7"/>
    </row>
    <row r="49" spans="1:7" x14ac:dyDescent="0.2">
      <c r="A49" s="7"/>
      <c r="B49" s="7"/>
      <c r="G49" s="7"/>
    </row>
    <row r="51" spans="1:7" x14ac:dyDescent="0.2">
      <c r="A51" s="7"/>
      <c r="E51" s="7"/>
      <c r="F51" s="7"/>
    </row>
    <row r="52" spans="1:7" x14ac:dyDescent="0.2">
      <c r="A52" s="7"/>
      <c r="E52" s="14"/>
      <c r="F52" s="7"/>
      <c r="G52" s="7"/>
    </row>
    <row r="53" spans="1:7" x14ac:dyDescent="0.2">
      <c r="G53" s="7"/>
    </row>
    <row r="54" spans="1:7" x14ac:dyDescent="0.2">
      <c r="A54" s="7"/>
    </row>
    <row r="55" spans="1:7" x14ac:dyDescent="0.2">
      <c r="A55" s="7"/>
    </row>
  </sheetData>
  <mergeCells count="9">
    <mergeCell ref="A45:F45"/>
    <mergeCell ref="A46:F46"/>
    <mergeCell ref="A1:F1"/>
    <mergeCell ref="A2:F2"/>
    <mergeCell ref="A3:F3"/>
    <mergeCell ref="A31:D31"/>
    <mergeCell ref="A5:F5"/>
    <mergeCell ref="A29:F29"/>
    <mergeCell ref="A30:F30"/>
  </mergeCells>
  <phoneticPr fontId="0" type="noConversion"/>
  <printOptions horizontalCentered="1" gridLines="1"/>
  <pageMargins left="0.7" right="0.7" top="0.75" bottom="0.75" header="0.3" footer="0.3"/>
  <pageSetup scale="110" orientation="portrait" r:id="rId1"/>
  <headerFooter alignWithMargins="0">
    <oddHeader xml:space="preserve">&amp;CPrepared by the Office of Graduate Studies
</oddHeader>
  </headerFooter>
  <ignoredErrors>
    <ignoredError sqref="D22:D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sqref="A1:F1"/>
    </sheetView>
  </sheetViews>
  <sheetFormatPr defaultRowHeight="12.75" x14ac:dyDescent="0.2"/>
  <cols>
    <col min="1" max="1" width="7.85546875" customWidth="1"/>
    <col min="2" max="2" width="19" customWidth="1"/>
    <col min="3" max="3" width="17.140625" customWidth="1"/>
    <col min="4" max="4" width="14.5703125" customWidth="1"/>
    <col min="5" max="5" width="12.140625" customWidth="1"/>
    <col min="6" max="6" width="12.28515625" customWidth="1"/>
    <col min="7" max="7" width="4.7109375" customWidth="1"/>
  </cols>
  <sheetData>
    <row r="1" spans="1:10" ht="15.75" x14ac:dyDescent="0.25">
      <c r="A1" s="43" t="str">
        <f>'TAMPA CAMPUS'!A1:F1</f>
        <v>2018-2019 TUITION WAIVER &amp; REGISTRATION FEE RATES</v>
      </c>
      <c r="B1" s="43"/>
      <c r="C1" s="43"/>
      <c r="D1" s="43"/>
      <c r="E1" s="43"/>
      <c r="F1" s="43"/>
    </row>
    <row r="2" spans="1:10" ht="18" x14ac:dyDescent="0.25">
      <c r="A2" s="48" t="str">
        <f>'TAMPA CAMPUS'!A2:F2</f>
        <v>FLORIDA RESIDENT ONLY</v>
      </c>
      <c r="B2" s="48"/>
      <c r="C2" s="48"/>
      <c r="D2" s="48"/>
      <c r="E2" s="48"/>
      <c r="F2" s="48"/>
      <c r="G2" s="17"/>
      <c r="I2" s="12" t="s">
        <v>1</v>
      </c>
      <c r="J2" t="s">
        <v>1</v>
      </c>
    </row>
    <row r="3" spans="1:10" x14ac:dyDescent="0.2">
      <c r="A3" s="49" t="s">
        <v>10</v>
      </c>
      <c r="B3" s="49"/>
      <c r="C3" s="49"/>
      <c r="D3" s="49"/>
      <c r="E3" s="49"/>
      <c r="F3" s="49"/>
      <c r="G3" s="17"/>
    </row>
    <row r="4" spans="1:10" x14ac:dyDescent="0.2">
      <c r="A4" s="49" t="s">
        <v>9</v>
      </c>
      <c r="B4" s="49"/>
      <c r="C4" s="49"/>
      <c r="D4" s="49"/>
      <c r="E4" s="49"/>
      <c r="F4" s="49"/>
    </row>
    <row r="5" spans="1:10" ht="15.75" x14ac:dyDescent="0.25">
      <c r="A5" s="43" t="str">
        <f>'TAMPA CAMPUS'!A3:F3</f>
        <v>GRADUATE LEVEL - TAMPA CAMPUS</v>
      </c>
      <c r="B5" s="43"/>
      <c r="C5" s="43"/>
      <c r="D5" s="43"/>
      <c r="E5" s="43"/>
      <c r="F5" s="43"/>
    </row>
    <row r="6" spans="1:10" ht="15.75" x14ac:dyDescent="0.25">
      <c r="A6" s="1"/>
      <c r="B6" s="2"/>
      <c r="C6" s="1"/>
      <c r="D6" s="3"/>
      <c r="G6" s="11" t="s">
        <v>1</v>
      </c>
    </row>
    <row r="7" spans="1:10" ht="15.75" x14ac:dyDescent="0.25">
      <c r="A7" s="46" t="str">
        <f>'TAMPA CAMPUS'!A5:F5</f>
        <v>Add $37 Flat Fee to Fee Total</v>
      </c>
      <c r="B7" s="47"/>
      <c r="C7" s="47"/>
      <c r="D7" s="47"/>
      <c r="E7" s="47"/>
      <c r="F7" s="47"/>
    </row>
    <row r="8" spans="1:10" ht="16.5" thickBot="1" x14ac:dyDescent="0.3">
      <c r="A8" s="1"/>
      <c r="B8" s="2"/>
      <c r="C8" s="6"/>
      <c r="D8" s="6"/>
    </row>
    <row r="9" spans="1:10" ht="15.75" thickBot="1" x14ac:dyDescent="0.3">
      <c r="A9" s="25"/>
      <c r="B9" s="34" t="s">
        <v>16</v>
      </c>
      <c r="C9" s="38"/>
      <c r="D9" s="39" t="s">
        <v>14</v>
      </c>
      <c r="E9" s="39" t="s">
        <v>14</v>
      </c>
      <c r="F9" s="28" t="s">
        <v>18</v>
      </c>
    </row>
    <row r="10" spans="1:10" ht="14.25" x14ac:dyDescent="0.2">
      <c r="A10" s="33"/>
      <c r="B10" s="24" t="s">
        <v>8</v>
      </c>
      <c r="C10" s="24" t="s">
        <v>11</v>
      </c>
      <c r="D10" s="15" t="s">
        <v>17</v>
      </c>
      <c r="E10" s="15" t="s">
        <v>19</v>
      </c>
      <c r="F10" s="15" t="s">
        <v>17</v>
      </c>
    </row>
    <row r="11" spans="1:10" ht="14.25" x14ac:dyDescent="0.2">
      <c r="A11" s="29" t="s">
        <v>3</v>
      </c>
      <c r="B11" s="30" t="s">
        <v>0</v>
      </c>
      <c r="C11" s="30" t="s">
        <v>0</v>
      </c>
      <c r="D11" s="30" t="s">
        <v>12</v>
      </c>
      <c r="E11" s="30" t="s">
        <v>12</v>
      </c>
      <c r="F11" s="30" t="s">
        <v>12</v>
      </c>
    </row>
    <row r="12" spans="1:10" x14ac:dyDescent="0.2">
      <c r="A12" s="16">
        <v>1</v>
      </c>
      <c r="B12" s="20">
        <v>380.56</v>
      </c>
      <c r="C12" s="20">
        <v>467.34</v>
      </c>
      <c r="D12" s="20">
        <f>C12-B12</f>
        <v>86.779999999999973</v>
      </c>
      <c r="E12" s="20"/>
      <c r="F12" s="20">
        <f>C12-B12</f>
        <v>86.779999999999973</v>
      </c>
      <c r="G12" s="8"/>
    </row>
    <row r="13" spans="1:10" x14ac:dyDescent="0.2">
      <c r="A13" s="16">
        <v>2</v>
      </c>
      <c r="B13" s="8">
        <f t="shared" ref="B13:D20" si="0">B$12*$A13</f>
        <v>761.12</v>
      </c>
      <c r="C13" s="8">
        <f t="shared" si="0"/>
        <v>934.68</v>
      </c>
      <c r="D13" s="8">
        <f t="shared" si="0"/>
        <v>173.55999999999995</v>
      </c>
      <c r="E13" s="8"/>
      <c r="F13" s="8">
        <f t="shared" ref="F13:F26" si="1">F$12*$A13</f>
        <v>173.55999999999995</v>
      </c>
    </row>
    <row r="14" spans="1:10" x14ac:dyDescent="0.2">
      <c r="A14" s="16">
        <v>3</v>
      </c>
      <c r="B14" s="8">
        <f t="shared" si="0"/>
        <v>1141.68</v>
      </c>
      <c r="C14" s="8">
        <f t="shared" si="0"/>
        <v>1402.02</v>
      </c>
      <c r="D14" s="8">
        <f t="shared" si="0"/>
        <v>260.33999999999992</v>
      </c>
      <c r="E14" s="8"/>
      <c r="F14" s="8">
        <f t="shared" si="1"/>
        <v>260.33999999999992</v>
      </c>
    </row>
    <row r="15" spans="1:10" x14ac:dyDescent="0.2">
      <c r="A15" s="16">
        <v>4</v>
      </c>
      <c r="B15" s="8">
        <f t="shared" si="0"/>
        <v>1522.24</v>
      </c>
      <c r="C15" s="8">
        <f t="shared" si="0"/>
        <v>1869.36</v>
      </c>
      <c r="D15" s="8">
        <f t="shared" si="0"/>
        <v>347.11999999999989</v>
      </c>
      <c r="E15" s="8"/>
      <c r="F15" s="8">
        <f t="shared" si="1"/>
        <v>347.11999999999989</v>
      </c>
    </row>
    <row r="16" spans="1:10" x14ac:dyDescent="0.2">
      <c r="A16" s="16">
        <v>5</v>
      </c>
      <c r="B16" s="8">
        <f t="shared" si="0"/>
        <v>1902.8</v>
      </c>
      <c r="C16" s="8">
        <f t="shared" si="0"/>
        <v>2336.6999999999998</v>
      </c>
      <c r="D16" s="8">
        <f t="shared" si="0"/>
        <v>433.89999999999986</v>
      </c>
      <c r="E16" s="8"/>
      <c r="F16" s="8">
        <f t="shared" si="1"/>
        <v>433.89999999999986</v>
      </c>
    </row>
    <row r="17" spans="1:6" x14ac:dyDescent="0.2">
      <c r="A17" s="4">
        <v>6</v>
      </c>
      <c r="B17" s="8">
        <f t="shared" si="0"/>
        <v>2283.36</v>
      </c>
      <c r="C17" s="8">
        <f t="shared" si="0"/>
        <v>2804.04</v>
      </c>
      <c r="D17" s="8">
        <f t="shared" si="0"/>
        <v>520.67999999999984</v>
      </c>
      <c r="E17" s="8"/>
      <c r="F17" s="8">
        <f t="shared" si="1"/>
        <v>520.67999999999984</v>
      </c>
    </row>
    <row r="18" spans="1:6" x14ac:dyDescent="0.2">
      <c r="A18" s="4">
        <v>7</v>
      </c>
      <c r="B18" s="8">
        <f t="shared" si="0"/>
        <v>2663.92</v>
      </c>
      <c r="C18" s="8">
        <f t="shared" si="0"/>
        <v>3271.3799999999997</v>
      </c>
      <c r="D18" s="8">
        <f t="shared" si="0"/>
        <v>607.45999999999981</v>
      </c>
      <c r="E18" s="8"/>
      <c r="F18" s="8">
        <f t="shared" si="1"/>
        <v>607.45999999999981</v>
      </c>
    </row>
    <row r="19" spans="1:6" x14ac:dyDescent="0.2">
      <c r="A19" s="4">
        <v>8</v>
      </c>
      <c r="B19" s="8">
        <f t="shared" si="0"/>
        <v>3044.48</v>
      </c>
      <c r="C19" s="8">
        <f t="shared" si="0"/>
        <v>3738.72</v>
      </c>
      <c r="D19" s="8">
        <f t="shared" si="0"/>
        <v>694.23999999999978</v>
      </c>
      <c r="E19" s="8"/>
      <c r="F19" s="8">
        <f t="shared" si="1"/>
        <v>694.23999999999978</v>
      </c>
    </row>
    <row r="20" spans="1:6" x14ac:dyDescent="0.2">
      <c r="A20" s="4">
        <v>9</v>
      </c>
      <c r="B20" s="8">
        <f t="shared" si="0"/>
        <v>3425.04</v>
      </c>
      <c r="C20" s="8">
        <f t="shared" si="0"/>
        <v>4206.0599999999995</v>
      </c>
      <c r="D20" s="8">
        <f t="shared" si="0"/>
        <v>781.01999999999975</v>
      </c>
      <c r="E20" s="8"/>
      <c r="F20" s="8">
        <f t="shared" si="1"/>
        <v>781.01999999999975</v>
      </c>
    </row>
    <row r="21" spans="1:6" x14ac:dyDescent="0.2">
      <c r="A21" s="4">
        <v>10</v>
      </c>
      <c r="B21" s="8">
        <f t="shared" ref="B21:C29" si="2">B$12*$A21</f>
        <v>3805.6</v>
      </c>
      <c r="C21" s="8">
        <f t="shared" si="2"/>
        <v>4673.3999999999996</v>
      </c>
      <c r="D21" s="21">
        <v>0</v>
      </c>
      <c r="E21" s="37">
        <f>D12</f>
        <v>86.779999999999973</v>
      </c>
      <c r="F21" s="8">
        <f t="shared" si="1"/>
        <v>867.79999999999973</v>
      </c>
    </row>
    <row r="22" spans="1:6" x14ac:dyDescent="0.2">
      <c r="A22" s="4">
        <v>11</v>
      </c>
      <c r="B22" s="8">
        <f t="shared" si="2"/>
        <v>4186.16</v>
      </c>
      <c r="C22" s="8">
        <f t="shared" si="2"/>
        <v>5140.74</v>
      </c>
      <c r="D22" s="22">
        <v>0</v>
      </c>
      <c r="E22" s="37">
        <f>E21*2</f>
        <v>173.55999999999995</v>
      </c>
      <c r="F22" s="8">
        <f t="shared" si="1"/>
        <v>954.5799999999997</v>
      </c>
    </row>
    <row r="23" spans="1:6" x14ac:dyDescent="0.2">
      <c r="A23" s="4">
        <v>12</v>
      </c>
      <c r="B23" s="8">
        <f t="shared" si="2"/>
        <v>4566.72</v>
      </c>
      <c r="C23" s="8">
        <f t="shared" si="2"/>
        <v>5608.08</v>
      </c>
      <c r="D23" s="23">
        <v>0</v>
      </c>
      <c r="E23" s="37">
        <f>E21*3</f>
        <v>260.33999999999992</v>
      </c>
      <c r="F23" s="8">
        <f t="shared" si="1"/>
        <v>1041.3599999999997</v>
      </c>
    </row>
    <row r="24" spans="1:6" x14ac:dyDescent="0.2">
      <c r="A24" s="4">
        <v>13</v>
      </c>
      <c r="B24" s="8">
        <f t="shared" si="2"/>
        <v>4947.28</v>
      </c>
      <c r="C24" s="8">
        <f t="shared" si="2"/>
        <v>6075.42</v>
      </c>
      <c r="D24" s="8">
        <f t="shared" ref="D24:D29" si="3">D$12*$A21</f>
        <v>867.79999999999973</v>
      </c>
      <c r="E24" s="8"/>
      <c r="F24" s="8">
        <f t="shared" si="1"/>
        <v>1128.1399999999996</v>
      </c>
    </row>
    <row r="25" spans="1:6" x14ac:dyDescent="0.2">
      <c r="A25" s="4">
        <v>14</v>
      </c>
      <c r="B25" s="8">
        <f t="shared" si="2"/>
        <v>5327.84</v>
      </c>
      <c r="C25" s="8">
        <f t="shared" si="2"/>
        <v>6542.7599999999993</v>
      </c>
      <c r="D25" s="8">
        <f t="shared" si="3"/>
        <v>954.5799999999997</v>
      </c>
      <c r="E25" s="8"/>
      <c r="F25" s="8">
        <f t="shared" si="1"/>
        <v>1214.9199999999996</v>
      </c>
    </row>
    <row r="26" spans="1:6" x14ac:dyDescent="0.2">
      <c r="A26" s="4">
        <v>15</v>
      </c>
      <c r="B26" s="8">
        <f t="shared" si="2"/>
        <v>5708.4</v>
      </c>
      <c r="C26" s="8">
        <f t="shared" si="2"/>
        <v>7010.0999999999995</v>
      </c>
      <c r="D26" s="8">
        <f t="shared" si="3"/>
        <v>1041.3599999999997</v>
      </c>
      <c r="E26" s="8"/>
      <c r="F26" s="8">
        <f t="shared" si="1"/>
        <v>1301.6999999999996</v>
      </c>
    </row>
    <row r="27" spans="1:6" x14ac:dyDescent="0.2">
      <c r="A27" s="4">
        <v>16</v>
      </c>
      <c r="B27" s="8">
        <f t="shared" si="2"/>
        <v>6088.96</v>
      </c>
      <c r="C27" s="8">
        <f t="shared" si="2"/>
        <v>7477.44</v>
      </c>
      <c r="D27" s="8">
        <f t="shared" si="3"/>
        <v>1128.1399999999996</v>
      </c>
      <c r="E27" s="8"/>
      <c r="F27" s="8">
        <f>F$12*$A27-G25</f>
        <v>1388.4799999999996</v>
      </c>
    </row>
    <row r="28" spans="1:6" x14ac:dyDescent="0.2">
      <c r="A28" s="4">
        <v>17</v>
      </c>
      <c r="B28" s="8">
        <f t="shared" si="2"/>
        <v>6469.52</v>
      </c>
      <c r="C28" s="8">
        <f t="shared" si="2"/>
        <v>7944.78</v>
      </c>
      <c r="D28" s="8">
        <f t="shared" si="3"/>
        <v>1214.9199999999996</v>
      </c>
      <c r="E28" s="8"/>
      <c r="F28" s="8">
        <f>F$12*$A28-G25</f>
        <v>1475.2599999999995</v>
      </c>
    </row>
    <row r="29" spans="1:6" x14ac:dyDescent="0.2">
      <c r="A29" s="4">
        <v>18</v>
      </c>
      <c r="B29" s="8">
        <f t="shared" si="2"/>
        <v>6850.08</v>
      </c>
      <c r="C29" s="8">
        <f t="shared" si="2"/>
        <v>8412.119999999999</v>
      </c>
      <c r="D29" s="8">
        <f t="shared" si="3"/>
        <v>1301.6999999999996</v>
      </c>
      <c r="E29" s="8"/>
      <c r="F29" s="8">
        <f>F$12*$A29-G25</f>
        <v>1562.0399999999995</v>
      </c>
    </row>
    <row r="30" spans="1:6" x14ac:dyDescent="0.2">
      <c r="A30" s="4"/>
      <c r="B30" s="5"/>
      <c r="C30" s="5"/>
      <c r="D30" s="3"/>
      <c r="E30" s="8"/>
      <c r="F30" s="3"/>
    </row>
    <row r="31" spans="1:6" x14ac:dyDescent="0.2">
      <c r="A31" s="42" t="s">
        <v>2</v>
      </c>
      <c r="B31" s="42"/>
      <c r="C31" s="42"/>
      <c r="D31" s="42"/>
      <c r="E31" s="42"/>
      <c r="F31" s="42"/>
    </row>
    <row r="32" spans="1:6" x14ac:dyDescent="0.2">
      <c r="A32" s="42" t="s">
        <v>7</v>
      </c>
      <c r="B32" s="42"/>
      <c r="C32" s="42"/>
      <c r="D32" s="42"/>
      <c r="E32" s="42"/>
      <c r="F32" s="42"/>
    </row>
    <row r="33" spans="1:6" ht="15.75" x14ac:dyDescent="0.25">
      <c r="A33" s="45"/>
      <c r="B33" s="45"/>
      <c r="C33" s="45"/>
      <c r="D33" s="45"/>
      <c r="E33" s="41"/>
      <c r="F33" s="35"/>
    </row>
    <row r="34" spans="1:6" x14ac:dyDescent="0.2">
      <c r="A34" s="18" t="s">
        <v>6</v>
      </c>
      <c r="B34" s="13"/>
      <c r="C34" s="7"/>
      <c r="D34" s="7"/>
      <c r="E34" s="7"/>
      <c r="F34" s="7"/>
    </row>
    <row r="35" spans="1:6" x14ac:dyDescent="0.2">
      <c r="A35" s="7" t="s">
        <v>21</v>
      </c>
      <c r="B35" s="7"/>
    </row>
    <row r="37" spans="1:6" x14ac:dyDescent="0.2">
      <c r="A37" s="7" t="s">
        <v>13</v>
      </c>
      <c r="E37" s="7"/>
      <c r="F37" s="7"/>
    </row>
    <row r="38" spans="1:6" x14ac:dyDescent="0.2">
      <c r="A38" s="7" t="s">
        <v>24</v>
      </c>
      <c r="E38" s="14"/>
      <c r="F38" s="7"/>
    </row>
    <row r="40" spans="1:6" x14ac:dyDescent="0.2">
      <c r="A40" s="7" t="s">
        <v>25</v>
      </c>
    </row>
    <row r="41" spans="1:6" x14ac:dyDescent="0.2">
      <c r="A41" s="7" t="s">
        <v>26</v>
      </c>
    </row>
    <row r="42" spans="1:6" x14ac:dyDescent="0.2">
      <c r="A42" s="40"/>
      <c r="B42" s="32"/>
      <c r="C42" s="32"/>
      <c r="D42" s="32"/>
      <c r="E42" s="32"/>
    </row>
    <row r="43" spans="1:6" x14ac:dyDescent="0.2">
      <c r="A43" s="40"/>
      <c r="B43" s="32"/>
      <c r="C43" s="32"/>
      <c r="D43" s="32"/>
      <c r="E43" s="32"/>
    </row>
    <row r="44" spans="1:6" x14ac:dyDescent="0.2">
      <c r="A44" s="40"/>
      <c r="B44" s="32"/>
      <c r="C44" s="32"/>
      <c r="D44" s="32"/>
      <c r="E44" s="32"/>
    </row>
    <row r="45" spans="1:6" x14ac:dyDescent="0.2">
      <c r="A45" s="40"/>
      <c r="B45" s="32"/>
      <c r="C45" s="32"/>
      <c r="D45" s="32"/>
      <c r="E45" s="32"/>
    </row>
    <row r="49" spans="1:7" x14ac:dyDescent="0.2">
      <c r="A49" s="7"/>
      <c r="B49" s="10"/>
      <c r="G49" s="7"/>
    </row>
    <row r="50" spans="1:7" x14ac:dyDescent="0.2">
      <c r="G50" s="7"/>
    </row>
    <row r="52" spans="1:7" x14ac:dyDescent="0.2">
      <c r="G52" s="7"/>
    </row>
    <row r="53" spans="1:7" x14ac:dyDescent="0.2">
      <c r="G53" s="7"/>
    </row>
  </sheetData>
  <mergeCells count="9">
    <mergeCell ref="A7:F7"/>
    <mergeCell ref="A33:D33"/>
    <mergeCell ref="A31:F31"/>
    <mergeCell ref="A32:F32"/>
    <mergeCell ref="A1:F1"/>
    <mergeCell ref="A2:F2"/>
    <mergeCell ref="A4:F4"/>
    <mergeCell ref="A5:F5"/>
    <mergeCell ref="A3:F3"/>
  </mergeCells>
  <phoneticPr fontId="0" type="noConversion"/>
  <printOptions horizontalCentered="1" gridLines="1"/>
  <pageMargins left="0.7" right="0.7" top="0.75" bottom="0.75" header="0.3" footer="0.3"/>
  <pageSetup scale="110" orientation="portrait" r:id="rId1"/>
  <headerFooter alignWithMargins="0">
    <oddHeader>&amp;CPrepared by the Office of Graduate Studies</oddHeader>
  </headerFooter>
  <ignoredErrors>
    <ignoredError sqref="C13:C29" evalError="1"/>
    <ignoredError sqref="D24:D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Normal="100" workbookViewId="0">
      <selection activeCell="K37" sqref="K37"/>
    </sheetView>
  </sheetViews>
  <sheetFormatPr defaultRowHeight="12.75" x14ac:dyDescent="0.2"/>
  <cols>
    <col min="1" max="1" width="7.85546875" customWidth="1"/>
    <col min="2" max="2" width="18.140625" customWidth="1"/>
    <col min="3" max="3" width="17.140625" customWidth="1"/>
    <col min="4" max="4" width="14.5703125" customWidth="1"/>
    <col min="5" max="5" width="11.85546875" customWidth="1"/>
    <col min="6" max="6" width="12.85546875" customWidth="1"/>
    <col min="7" max="7" width="5.42578125" customWidth="1"/>
  </cols>
  <sheetData>
    <row r="1" spans="1:10" ht="15.75" x14ac:dyDescent="0.25">
      <c r="A1" s="43" t="str">
        <f>'TAMPA CAMPUS'!A1:E1</f>
        <v>2018-2019 TUITION WAIVER &amp; REGISTRATION FEE RATES</v>
      </c>
      <c r="B1" s="43"/>
      <c r="C1" s="43"/>
      <c r="D1" s="43"/>
      <c r="E1" s="43"/>
      <c r="F1" s="43"/>
    </row>
    <row r="2" spans="1:10" ht="18" x14ac:dyDescent="0.25">
      <c r="A2" s="48" t="str">
        <f>'TAMPA CAMPUS'!A2:E2</f>
        <v>FLORIDA RESIDENT ONLY</v>
      </c>
      <c r="B2" s="48"/>
      <c r="C2" s="48"/>
      <c r="D2" s="48"/>
      <c r="E2" s="48"/>
      <c r="F2" s="48"/>
      <c r="G2" s="17"/>
      <c r="I2" s="12" t="s">
        <v>1</v>
      </c>
      <c r="J2" t="s">
        <v>1</v>
      </c>
    </row>
    <row r="3" spans="1:10" x14ac:dyDescent="0.2">
      <c r="A3" s="49" t="s">
        <v>20</v>
      </c>
      <c r="B3" s="49"/>
      <c r="C3" s="49"/>
      <c r="D3" s="49"/>
      <c r="E3" s="49"/>
      <c r="F3" s="49"/>
      <c r="G3" s="17"/>
    </row>
    <row r="4" spans="1:10" ht="15.75" x14ac:dyDescent="0.25">
      <c r="A4" s="43" t="s">
        <v>5</v>
      </c>
      <c r="B4" s="43"/>
      <c r="C4" s="43"/>
      <c r="D4" s="43"/>
      <c r="E4" s="43"/>
      <c r="F4" s="43"/>
    </row>
    <row r="5" spans="1:10" ht="15.75" x14ac:dyDescent="0.25">
      <c r="A5" s="1"/>
      <c r="B5" s="2"/>
      <c r="C5" s="1"/>
      <c r="D5" s="3"/>
    </row>
    <row r="6" spans="1:10" ht="15.75" x14ac:dyDescent="0.25">
      <c r="A6" s="47" t="s">
        <v>22</v>
      </c>
      <c r="B6" s="47"/>
      <c r="C6" s="47"/>
      <c r="D6" s="47"/>
      <c r="E6" s="47"/>
      <c r="F6" s="47"/>
      <c r="G6" s="11" t="s">
        <v>1</v>
      </c>
    </row>
    <row r="7" spans="1:10" ht="16.5" thickBot="1" x14ac:dyDescent="0.3">
      <c r="A7" s="1"/>
      <c r="B7" s="2"/>
      <c r="C7" s="6"/>
      <c r="D7" s="6"/>
    </row>
    <row r="8" spans="1:10" ht="15.75" thickBot="1" x14ac:dyDescent="0.3">
      <c r="A8" s="25"/>
      <c r="B8" s="36" t="s">
        <v>15</v>
      </c>
      <c r="C8" s="26"/>
      <c r="D8" s="27" t="s">
        <v>14</v>
      </c>
      <c r="E8" s="27" t="s">
        <v>14</v>
      </c>
      <c r="F8" s="28" t="s">
        <v>18</v>
      </c>
    </row>
    <row r="9" spans="1:10" ht="14.25" x14ac:dyDescent="0.2">
      <c r="A9" s="33"/>
      <c r="B9" s="24" t="s">
        <v>8</v>
      </c>
      <c r="C9" s="24" t="s">
        <v>11</v>
      </c>
      <c r="D9" s="15" t="s">
        <v>17</v>
      </c>
      <c r="E9" s="15" t="s">
        <v>19</v>
      </c>
      <c r="F9" s="15" t="s">
        <v>17</v>
      </c>
    </row>
    <row r="10" spans="1:10" ht="14.25" x14ac:dyDescent="0.2">
      <c r="A10" s="29" t="s">
        <v>3</v>
      </c>
      <c r="B10" s="30" t="s">
        <v>0</v>
      </c>
      <c r="C10" s="30" t="s">
        <v>0</v>
      </c>
      <c r="D10" s="30" t="s">
        <v>12</v>
      </c>
      <c r="E10" s="30" t="s">
        <v>12</v>
      </c>
      <c r="F10" s="30" t="s">
        <v>12</v>
      </c>
    </row>
    <row r="11" spans="1:10" x14ac:dyDescent="0.2">
      <c r="A11" s="16">
        <v>1</v>
      </c>
      <c r="B11" s="20">
        <v>387.29</v>
      </c>
      <c r="C11" s="20">
        <v>474.75</v>
      </c>
      <c r="D11" s="20">
        <f>C11-B11</f>
        <v>87.45999999999998</v>
      </c>
      <c r="E11" s="20"/>
      <c r="F11" s="20">
        <f>C11-B11</f>
        <v>87.45999999999998</v>
      </c>
    </row>
    <row r="12" spans="1:10" x14ac:dyDescent="0.2">
      <c r="A12" s="16">
        <v>2</v>
      </c>
      <c r="B12" s="8">
        <f t="shared" ref="B12:D27" si="0">B$11*$A12</f>
        <v>774.58</v>
      </c>
      <c r="C12" s="8">
        <f t="shared" si="0"/>
        <v>949.5</v>
      </c>
      <c r="D12" s="8">
        <f t="shared" si="0"/>
        <v>174.91999999999996</v>
      </c>
      <c r="E12" s="8"/>
      <c r="F12" s="8">
        <f t="shared" ref="F12:F25" si="1">F$11*$A12</f>
        <v>174.91999999999996</v>
      </c>
    </row>
    <row r="13" spans="1:10" x14ac:dyDescent="0.2">
      <c r="A13" s="16">
        <v>3</v>
      </c>
      <c r="B13" s="8">
        <f t="shared" si="0"/>
        <v>1161.8700000000001</v>
      </c>
      <c r="C13" s="8">
        <f t="shared" si="0"/>
        <v>1424.25</v>
      </c>
      <c r="D13" s="8">
        <f t="shared" si="0"/>
        <v>262.37999999999994</v>
      </c>
      <c r="E13" s="8"/>
      <c r="F13" s="8">
        <f t="shared" si="1"/>
        <v>262.37999999999994</v>
      </c>
    </row>
    <row r="14" spans="1:10" x14ac:dyDescent="0.2">
      <c r="A14" s="16">
        <v>4</v>
      </c>
      <c r="B14" s="8">
        <f t="shared" si="0"/>
        <v>1549.16</v>
      </c>
      <c r="C14" s="8">
        <f t="shared" si="0"/>
        <v>1899</v>
      </c>
      <c r="D14" s="8">
        <f t="shared" si="0"/>
        <v>349.83999999999992</v>
      </c>
      <c r="E14" s="8"/>
      <c r="F14" s="8">
        <f t="shared" si="1"/>
        <v>349.83999999999992</v>
      </c>
    </row>
    <row r="15" spans="1:10" x14ac:dyDescent="0.2">
      <c r="A15" s="16">
        <v>5</v>
      </c>
      <c r="B15" s="8">
        <f t="shared" si="0"/>
        <v>1936.45</v>
      </c>
      <c r="C15" s="8">
        <f t="shared" si="0"/>
        <v>2373.75</v>
      </c>
      <c r="D15" s="8">
        <f t="shared" si="0"/>
        <v>437.2999999999999</v>
      </c>
      <c r="E15" s="8"/>
      <c r="F15" s="8">
        <f t="shared" si="1"/>
        <v>437.2999999999999</v>
      </c>
    </row>
    <row r="16" spans="1:10" x14ac:dyDescent="0.2">
      <c r="A16" s="4">
        <v>6</v>
      </c>
      <c r="B16" s="8">
        <f t="shared" si="0"/>
        <v>2323.7400000000002</v>
      </c>
      <c r="C16" s="8">
        <f t="shared" si="0"/>
        <v>2848.5</v>
      </c>
      <c r="D16" s="8">
        <f t="shared" si="0"/>
        <v>524.75999999999988</v>
      </c>
      <c r="E16" s="8"/>
      <c r="F16" s="8">
        <f t="shared" si="1"/>
        <v>524.75999999999988</v>
      </c>
    </row>
    <row r="17" spans="1:6" x14ac:dyDescent="0.2">
      <c r="A17" s="4">
        <v>7</v>
      </c>
      <c r="B17" s="8">
        <f t="shared" si="0"/>
        <v>2711.03</v>
      </c>
      <c r="C17" s="8">
        <f t="shared" si="0"/>
        <v>3323.25</v>
      </c>
      <c r="D17" s="8">
        <f t="shared" si="0"/>
        <v>612.2199999999998</v>
      </c>
      <c r="E17" s="8"/>
      <c r="F17" s="8">
        <f t="shared" si="1"/>
        <v>612.2199999999998</v>
      </c>
    </row>
    <row r="18" spans="1:6" x14ac:dyDescent="0.2">
      <c r="A18" s="4">
        <v>8</v>
      </c>
      <c r="B18" s="8">
        <f t="shared" si="0"/>
        <v>3098.32</v>
      </c>
      <c r="C18" s="8">
        <f t="shared" si="0"/>
        <v>3798</v>
      </c>
      <c r="D18" s="8">
        <f t="shared" si="0"/>
        <v>699.67999999999984</v>
      </c>
      <c r="E18" s="8"/>
      <c r="F18" s="8">
        <f t="shared" si="1"/>
        <v>699.67999999999984</v>
      </c>
    </row>
    <row r="19" spans="1:6" x14ac:dyDescent="0.2">
      <c r="A19" s="4">
        <v>9</v>
      </c>
      <c r="B19" s="8">
        <f t="shared" si="0"/>
        <v>3485.61</v>
      </c>
      <c r="C19" s="8">
        <f t="shared" si="0"/>
        <v>4272.75</v>
      </c>
      <c r="D19" s="8">
        <f t="shared" si="0"/>
        <v>787.13999999999987</v>
      </c>
      <c r="E19" s="8"/>
      <c r="F19" s="8">
        <f t="shared" si="1"/>
        <v>787.13999999999987</v>
      </c>
    </row>
    <row r="20" spans="1:6" x14ac:dyDescent="0.2">
      <c r="A20" s="4">
        <v>10</v>
      </c>
      <c r="B20" s="8">
        <f t="shared" si="0"/>
        <v>3872.9</v>
      </c>
      <c r="C20" s="8">
        <f t="shared" si="0"/>
        <v>4747.5</v>
      </c>
      <c r="D20" s="21">
        <v>0</v>
      </c>
      <c r="E20" s="37">
        <f>D11</f>
        <v>87.45999999999998</v>
      </c>
      <c r="F20" s="8">
        <f t="shared" si="1"/>
        <v>874.5999999999998</v>
      </c>
    </row>
    <row r="21" spans="1:6" x14ac:dyDescent="0.2">
      <c r="A21" s="4">
        <v>11</v>
      </c>
      <c r="B21" s="8">
        <f t="shared" si="0"/>
        <v>4260.1900000000005</v>
      </c>
      <c r="C21" s="8">
        <f t="shared" si="0"/>
        <v>5222.25</v>
      </c>
      <c r="D21" s="22">
        <v>0</v>
      </c>
      <c r="E21" s="37">
        <f>E20*2</f>
        <v>174.91999999999996</v>
      </c>
      <c r="F21" s="8">
        <f t="shared" si="1"/>
        <v>962.05999999999972</v>
      </c>
    </row>
    <row r="22" spans="1:6" x14ac:dyDescent="0.2">
      <c r="A22" s="4">
        <v>12</v>
      </c>
      <c r="B22" s="8">
        <f t="shared" si="0"/>
        <v>4647.4800000000005</v>
      </c>
      <c r="C22" s="8">
        <f t="shared" si="0"/>
        <v>5697</v>
      </c>
      <c r="D22" s="23">
        <v>0</v>
      </c>
      <c r="E22" s="37">
        <f>E20*3</f>
        <v>262.37999999999994</v>
      </c>
      <c r="F22" s="8">
        <f t="shared" si="1"/>
        <v>1049.5199999999998</v>
      </c>
    </row>
    <row r="23" spans="1:6" x14ac:dyDescent="0.2">
      <c r="A23" s="4">
        <v>13</v>
      </c>
      <c r="B23" s="8">
        <f t="shared" si="0"/>
        <v>5034.7700000000004</v>
      </c>
      <c r="C23" s="8">
        <f t="shared" si="0"/>
        <v>6171.75</v>
      </c>
      <c r="D23" s="8">
        <f t="shared" ref="D23:D28" si="2">D$11*$A20</f>
        <v>874.5999999999998</v>
      </c>
      <c r="E23" s="8"/>
      <c r="F23" s="8">
        <f t="shared" si="1"/>
        <v>1136.9799999999998</v>
      </c>
    </row>
    <row r="24" spans="1:6" x14ac:dyDescent="0.2">
      <c r="A24" s="4">
        <v>14</v>
      </c>
      <c r="B24" s="8">
        <f t="shared" si="0"/>
        <v>5422.06</v>
      </c>
      <c r="C24" s="8">
        <f t="shared" si="0"/>
        <v>6646.5</v>
      </c>
      <c r="D24" s="8">
        <f t="shared" si="2"/>
        <v>962.05999999999972</v>
      </c>
      <c r="E24" s="8"/>
      <c r="F24" s="8">
        <f t="shared" si="1"/>
        <v>1224.4399999999996</v>
      </c>
    </row>
    <row r="25" spans="1:6" x14ac:dyDescent="0.2">
      <c r="A25" s="4">
        <v>15</v>
      </c>
      <c r="B25" s="8">
        <f t="shared" si="0"/>
        <v>5809.35</v>
      </c>
      <c r="C25" s="8">
        <f t="shared" si="0"/>
        <v>7121.25</v>
      </c>
      <c r="D25" s="8">
        <f t="shared" si="2"/>
        <v>1049.5199999999998</v>
      </c>
      <c r="E25" s="8"/>
      <c r="F25" s="8">
        <f t="shared" si="1"/>
        <v>1311.8999999999996</v>
      </c>
    </row>
    <row r="26" spans="1:6" x14ac:dyDescent="0.2">
      <c r="A26" s="4">
        <v>16</v>
      </c>
      <c r="B26" s="8">
        <f t="shared" si="0"/>
        <v>6196.64</v>
      </c>
      <c r="C26" s="8">
        <f t="shared" si="0"/>
        <v>7596</v>
      </c>
      <c r="D26" s="8">
        <f t="shared" si="2"/>
        <v>1136.9799999999998</v>
      </c>
      <c r="E26" s="8"/>
      <c r="F26" s="8">
        <f>F$11*$A26-G25</f>
        <v>1399.3599999999997</v>
      </c>
    </row>
    <row r="27" spans="1:6" x14ac:dyDescent="0.2">
      <c r="A27" s="4">
        <v>17</v>
      </c>
      <c r="B27" s="8">
        <f t="shared" si="0"/>
        <v>6583.93</v>
      </c>
      <c r="C27" s="8">
        <f t="shared" si="0"/>
        <v>8070.75</v>
      </c>
      <c r="D27" s="8">
        <f t="shared" si="2"/>
        <v>1224.4399999999996</v>
      </c>
      <c r="E27" s="8"/>
      <c r="F27" s="8">
        <f>F$11*$A27-G25</f>
        <v>1486.8199999999997</v>
      </c>
    </row>
    <row r="28" spans="1:6" x14ac:dyDescent="0.2">
      <c r="A28" s="4">
        <v>18</v>
      </c>
      <c r="B28" s="8">
        <f>B$11*$A28</f>
        <v>6971.22</v>
      </c>
      <c r="C28" s="8">
        <f>C$11*$A28</f>
        <v>8545.5</v>
      </c>
      <c r="D28" s="8">
        <f t="shared" si="2"/>
        <v>1311.8999999999996</v>
      </c>
      <c r="E28" s="8"/>
      <c r="F28" s="8">
        <f>F$11*$A28-G25</f>
        <v>1574.2799999999997</v>
      </c>
    </row>
    <row r="29" spans="1:6" x14ac:dyDescent="0.2">
      <c r="A29" s="4"/>
      <c r="B29" s="5"/>
      <c r="C29" s="5"/>
      <c r="D29" s="3"/>
      <c r="E29" s="8"/>
      <c r="F29" s="3"/>
    </row>
    <row r="30" spans="1:6" x14ac:dyDescent="0.2">
      <c r="A30" s="42" t="s">
        <v>2</v>
      </c>
      <c r="B30" s="42"/>
      <c r="C30" s="42"/>
      <c r="D30" s="42"/>
      <c r="E30" s="42"/>
      <c r="F30" s="42"/>
    </row>
    <row r="31" spans="1:6" x14ac:dyDescent="0.2">
      <c r="A31" s="42" t="s">
        <v>7</v>
      </c>
      <c r="B31" s="42"/>
      <c r="C31" s="42"/>
      <c r="D31" s="42"/>
      <c r="E31" s="42"/>
      <c r="F31" s="42"/>
    </row>
    <row r="32" spans="1:6" x14ac:dyDescent="0.2">
      <c r="A32" s="7"/>
      <c r="B32" s="10"/>
    </row>
    <row r="33" spans="1:7" x14ac:dyDescent="0.2">
      <c r="A33" s="18" t="s">
        <v>6</v>
      </c>
      <c r="B33" s="13"/>
      <c r="C33" s="7"/>
      <c r="D33" s="7"/>
      <c r="E33" s="7"/>
      <c r="F33" s="7"/>
      <c r="G33" s="7"/>
    </row>
    <row r="34" spans="1:7" x14ac:dyDescent="0.2">
      <c r="A34" s="7" t="s">
        <v>21</v>
      </c>
      <c r="B34" s="7"/>
      <c r="G34" s="7"/>
    </row>
    <row r="36" spans="1:7" x14ac:dyDescent="0.2">
      <c r="A36" s="7" t="s">
        <v>13</v>
      </c>
      <c r="E36" s="7"/>
      <c r="F36" s="7"/>
      <c r="G36" s="7"/>
    </row>
    <row r="37" spans="1:7" x14ac:dyDescent="0.2">
      <c r="A37" s="7" t="s">
        <v>24</v>
      </c>
      <c r="E37" s="14"/>
      <c r="F37" s="7"/>
      <c r="G37" s="7"/>
    </row>
    <row r="39" spans="1:7" x14ac:dyDescent="0.2">
      <c r="A39" s="7" t="s">
        <v>25</v>
      </c>
    </row>
    <row r="40" spans="1:7" x14ac:dyDescent="0.2">
      <c r="A40" s="7" t="s">
        <v>26</v>
      </c>
    </row>
  </sheetData>
  <mergeCells count="7">
    <mergeCell ref="A30:F30"/>
    <mergeCell ref="A31:F31"/>
    <mergeCell ref="A1:F1"/>
    <mergeCell ref="A2:F2"/>
    <mergeCell ref="A3:F3"/>
    <mergeCell ref="A4:F4"/>
    <mergeCell ref="A6:F6"/>
  </mergeCells>
  <printOptions horizontalCentered="1" gridLines="1"/>
  <pageMargins left="0.5" right="0.5" top="0.75" bottom="0.75" header="0.5" footer="0.5"/>
  <pageSetup orientation="portrait" horizontalDpi="300" verticalDpi="300" r:id="rId1"/>
  <headerFooter alignWithMargins="0">
    <oddHeader>&amp;CPrepared by the Office of Graduate Studies</oddHeader>
  </headerFooter>
  <ignoredErrors>
    <ignoredError sqref="D23 D24: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TAMPA CAMPUS</vt:lpstr>
      <vt:lpstr>TAMPA CAMPUS PROG-DIFF BUS&amp;ENG</vt:lpstr>
      <vt:lpstr>TAMPA CAMPUS PROG-DIFF NUR</vt:lpstr>
      <vt:lpstr>'TAMPA CAMPUS'!Print_Area</vt:lpstr>
      <vt:lpstr>'TAMPA CAMPUS PROG-DIFF BUS&amp;ENG'!Print_Area</vt:lpstr>
      <vt:lpstr>'TAMPA CAMPUS PROG-DIFF NUR'!Print_Area</vt:lpstr>
    </vt:vector>
  </TitlesOfParts>
  <Company>University of South Florida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ppekov</dc:creator>
  <cp:lastModifiedBy>Waiz, Brandis</cp:lastModifiedBy>
  <cp:lastPrinted>2018-07-20T19:02:22Z</cp:lastPrinted>
  <dcterms:created xsi:type="dcterms:W3CDTF">1997-03-12T15:06:55Z</dcterms:created>
  <dcterms:modified xsi:type="dcterms:W3CDTF">2018-10-22T18:52:11Z</dcterms:modified>
</cp:coreProperties>
</file>